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urtadmin\Desktop\"/>
    </mc:Choice>
  </mc:AlternateContent>
  <bookViews>
    <workbookView xWindow="0" yWindow="0" windowWidth="15015" windowHeight="11160"/>
  </bookViews>
  <sheets>
    <sheet name="Attorney's Fee" sheetId="1" r:id="rId1"/>
  </sheets>
  <calcPr calcId="162913"/>
  <customWorkbookViews>
    <customWorkbookView name="Ron - Personal View" guid="{766ECE85-89BA-4D45-9E68-478F280D29DA}" mergeInterval="0" personalView="1" maximized="1" xWindow="1" yWindow="1" windowWidth="1916" windowHeight="720" activeSheetId="1"/>
  </customWorkbookViews>
</workbook>
</file>

<file path=xl/calcChain.xml><?xml version="1.0" encoding="utf-8"?>
<calcChain xmlns="http://schemas.openxmlformats.org/spreadsheetml/2006/main">
  <c r="E30" i="1" l="1"/>
  <c r="E33" i="1"/>
  <c r="D25" i="1" l="1"/>
  <c r="D24" i="1"/>
  <c r="D26" i="1"/>
  <c r="E27" i="1" l="1"/>
  <c r="E34" i="1" s="1"/>
  <c r="E17" i="1"/>
  <c r="D8" i="1" l="1"/>
  <c r="D9" i="1"/>
  <c r="D10" i="1"/>
  <c r="E14" i="1"/>
  <c r="E11" i="1" l="1"/>
  <c r="E18" i="1" s="1"/>
</calcChain>
</file>

<file path=xl/sharedStrings.xml><?xml version="1.0" encoding="utf-8"?>
<sst xmlns="http://schemas.openxmlformats.org/spreadsheetml/2006/main" count="40" uniqueCount="31">
  <si>
    <t>4% on first $100,000.00</t>
  </si>
  <si>
    <t>3% on next $300,000.00</t>
  </si>
  <si>
    <t>2 1/2% on the balance</t>
  </si>
  <si>
    <t>Fee on same at 2%</t>
  </si>
  <si>
    <t>4% on the first $100,000.00</t>
  </si>
  <si>
    <t>3% on the next $300,000.00</t>
  </si>
  <si>
    <t>2% on the balance</t>
  </si>
  <si>
    <t>Attorney for the Estate</t>
  </si>
  <si>
    <t>APPROVED:</t>
  </si>
  <si>
    <t>Probate Judge</t>
  </si>
  <si>
    <t>Executor or Administrator</t>
  </si>
  <si>
    <t>PROBATE COURT OF WAYNE COUNTY, OHIO</t>
  </si>
  <si>
    <t>ATTORNEY'S FEE</t>
  </si>
  <si>
    <t>A.</t>
  </si>
  <si>
    <t>B.</t>
  </si>
  <si>
    <t>C.</t>
  </si>
  <si>
    <t>Appraised value (when not sold) or gross proceeds (when sold) of personal property included in inventory; gross proceeds of real estate sold under authority of will; and amount of estate income for which fiduciary accounts.</t>
  </si>
  <si>
    <t>FIDUCIARY'S FEE</t>
  </si>
  <si>
    <t>COMPUTATION OF FEES</t>
  </si>
  <si>
    <t>Real Estate not sold</t>
  </si>
  <si>
    <t>Fee on same at 1%</t>
  </si>
  <si>
    <t>Non-probate property subject to estate tax, except joint and survivorship property.</t>
  </si>
  <si>
    <t>TOTAL ATTORNEY'S FEE</t>
  </si>
  <si>
    <t>_____________________________</t>
  </si>
  <si>
    <r>
      <rPr>
        <b/>
        <sz val="12"/>
        <rFont val="Arial"/>
        <family val="2"/>
      </rPr>
      <t xml:space="preserve">Date: </t>
    </r>
    <r>
      <rPr>
        <sz val="12"/>
        <rFont val="Arial"/>
        <family val="2"/>
      </rPr>
      <t>_____________________________</t>
    </r>
  </si>
  <si>
    <t>______________________________________</t>
  </si>
  <si>
    <t>Appraised value of real estate transferred to heirs or devisees by affidavit or certificate of transfer, where no sale is involved.</t>
  </si>
  <si>
    <t>All non-probate property (except life insurance) for which the attorney has not and will not receive separate compensation.</t>
  </si>
  <si>
    <t>TOTAL FIDUCIARY'S FEE</t>
  </si>
  <si>
    <t>Estate of ______________________________, Deceased</t>
  </si>
  <si>
    <t>Case No. 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</si>
</sst>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4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i/>
      <u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u val="double"/>
      <sz val="14"/>
      <name val="Arial"/>
      <family val="2"/>
    </font>
    <font>
      <u val="double"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/>
    <xf numFmtId="0" fontId="4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Alignment="1">
      <alignment horizontal="centerContinuous"/>
    </xf>
    <xf numFmtId="0" fontId="3" fillId="0" borderId="0" xfId="0" applyFont="1"/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/>
    <xf numFmtId="0" fontId="10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right"/>
    </xf>
    <xf numFmtId="164" fontId="1" fillId="0" borderId="0" xfId="0" applyNumberFormat="1" applyFont="1" applyBorder="1" applyProtection="1"/>
    <xf numFmtId="164" fontId="13" fillId="0" borderId="0" xfId="0" applyNumberFormat="1" applyFont="1" applyBorder="1" applyProtection="1"/>
    <xf numFmtId="164" fontId="6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164" fontId="1" fillId="0" borderId="0" xfId="0" quotePrefix="1" applyNumberFormat="1" applyFont="1" applyAlignment="1">
      <alignment horizontal="centerContinuous"/>
    </xf>
    <xf numFmtId="164" fontId="1" fillId="0" borderId="0" xfId="0" applyNumberFormat="1" applyFont="1" applyBorder="1" applyAlignment="1" applyProtection="1">
      <alignment horizontal="centerContinuous"/>
    </xf>
    <xf numFmtId="164" fontId="2" fillId="0" borderId="0" xfId="0" applyNumberFormat="1" applyFont="1" applyAlignment="1">
      <alignment horizontal="centerContinuous"/>
    </xf>
    <xf numFmtId="164" fontId="2" fillId="0" borderId="0" xfId="0" applyNumberFormat="1" applyFont="1" applyBorder="1" applyProtection="1"/>
    <xf numFmtId="164" fontId="1" fillId="0" borderId="0" xfId="0" applyNumberFormat="1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 wrapText="1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/>
    <xf numFmtId="164" fontId="9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/>
  </sheetViews>
  <sheetFormatPr defaultRowHeight="12.75" x14ac:dyDescent="0.2"/>
  <cols>
    <col min="1" max="1" width="3.5703125" customWidth="1"/>
    <col min="2" max="2" width="42.42578125" customWidth="1"/>
    <col min="3" max="3" width="18.42578125" customWidth="1"/>
    <col min="4" max="4" width="13.28515625" customWidth="1"/>
    <col min="5" max="5" width="14.85546875" customWidth="1"/>
  </cols>
  <sheetData>
    <row r="1" spans="1:5" ht="59.1" customHeight="1" x14ac:dyDescent="0.3">
      <c r="A1" s="1"/>
      <c r="B1" s="3" t="s">
        <v>11</v>
      </c>
      <c r="C1" s="1"/>
      <c r="D1" s="1"/>
      <c r="E1" s="1"/>
    </row>
    <row r="2" spans="1:5" ht="35.450000000000003" customHeight="1" x14ac:dyDescent="0.25">
      <c r="A2" s="38" t="s">
        <v>29</v>
      </c>
      <c r="B2" s="38"/>
      <c r="C2" s="38"/>
      <c r="D2" s="38"/>
    </row>
    <row r="3" spans="1:5" ht="17.100000000000001" customHeight="1" x14ac:dyDescent="0.25">
      <c r="A3" s="38" t="s">
        <v>30</v>
      </c>
      <c r="B3" s="38"/>
      <c r="C3" s="38"/>
      <c r="D3" s="39"/>
    </row>
    <row r="4" spans="1:5" ht="51.95" customHeight="1" x14ac:dyDescent="0.3">
      <c r="A4" s="9"/>
      <c r="B4" s="11" t="s">
        <v>18</v>
      </c>
      <c r="C4" s="1"/>
      <c r="D4" s="1"/>
      <c r="E4" s="1"/>
    </row>
    <row r="5" spans="1:5" ht="40.5" customHeight="1" x14ac:dyDescent="0.3">
      <c r="A5" s="22" t="s">
        <v>12</v>
      </c>
      <c r="C5" s="1"/>
      <c r="D5" s="1"/>
      <c r="E5" s="1"/>
    </row>
    <row r="6" spans="1:5" ht="27.95" customHeight="1" x14ac:dyDescent="0.25">
      <c r="A6" s="1"/>
      <c r="B6" s="5"/>
      <c r="C6" s="1"/>
      <c r="D6" s="1"/>
      <c r="E6" s="1"/>
    </row>
    <row r="7" spans="1:5" ht="99.95" customHeight="1" x14ac:dyDescent="0.25">
      <c r="A7" s="16" t="s">
        <v>13</v>
      </c>
      <c r="B7" s="17" t="s">
        <v>16</v>
      </c>
      <c r="C7" s="7">
        <v>0</v>
      </c>
      <c r="D7" s="2"/>
      <c r="E7" s="8"/>
    </row>
    <row r="8" spans="1:5" ht="21.6" customHeight="1" x14ac:dyDescent="0.25">
      <c r="A8" s="2"/>
      <c r="B8" s="18" t="s">
        <v>0</v>
      </c>
      <c r="C8" s="2"/>
      <c r="D8" s="19">
        <f>IF(C7&lt;100000.01,C7*0.04,4000)</f>
        <v>0</v>
      </c>
      <c r="E8" s="8"/>
    </row>
    <row r="9" spans="1:5" ht="21.6" customHeight="1" x14ac:dyDescent="0.25">
      <c r="A9" s="2"/>
      <c r="B9" s="18" t="s">
        <v>1</v>
      </c>
      <c r="C9" s="2"/>
      <c r="D9" s="19">
        <f>IF(NOT(100000&lt;C7),0,IF((C7-100000)*0.03&lt;9000.01,(C7-100000)*0.03,9000))</f>
        <v>0</v>
      </c>
      <c r="E9" s="8"/>
    </row>
    <row r="10" spans="1:5" ht="21" customHeight="1" x14ac:dyDescent="0.2">
      <c r="A10" s="2"/>
      <c r="B10" s="18" t="s">
        <v>2</v>
      </c>
      <c r="C10" s="2"/>
      <c r="D10" s="20">
        <f>IF(C7&gt;400000,(C7-400000)*0.025,0)</f>
        <v>0</v>
      </c>
    </row>
    <row r="11" spans="1:5" ht="33" customHeight="1" x14ac:dyDescent="0.25">
      <c r="A11" s="2"/>
      <c r="B11" s="2"/>
      <c r="C11" s="20"/>
      <c r="D11" s="7"/>
      <c r="E11" s="8">
        <f>SUM(D8:D10)</f>
        <v>0</v>
      </c>
    </row>
    <row r="12" spans="1:5" ht="15.95" customHeight="1" x14ac:dyDescent="0.25">
      <c r="A12" s="2"/>
      <c r="B12" s="2"/>
      <c r="C12" s="20"/>
      <c r="D12" s="7"/>
      <c r="E12" s="8"/>
    </row>
    <row r="13" spans="1:5" ht="62.45" customHeight="1" x14ac:dyDescent="0.25">
      <c r="A13" s="16" t="s">
        <v>14</v>
      </c>
      <c r="B13" s="17" t="s">
        <v>26</v>
      </c>
      <c r="C13" s="7">
        <v>0</v>
      </c>
      <c r="D13" s="2"/>
      <c r="E13" s="8"/>
    </row>
    <row r="14" spans="1:5" ht="21" customHeight="1" x14ac:dyDescent="0.25">
      <c r="A14" s="2"/>
      <c r="B14" s="18" t="s">
        <v>3</v>
      </c>
      <c r="C14" s="7"/>
      <c r="D14" s="7"/>
      <c r="E14" s="8">
        <f>C13*0.02</f>
        <v>0</v>
      </c>
    </row>
    <row r="15" spans="1:5" ht="16.5" customHeight="1" x14ac:dyDescent="0.25">
      <c r="A15" s="2"/>
      <c r="B15" s="2"/>
      <c r="C15" s="7"/>
      <c r="D15" s="7"/>
      <c r="E15" s="8"/>
    </row>
    <row r="16" spans="1:5" ht="62.45" customHeight="1" x14ac:dyDescent="0.25">
      <c r="A16" s="16" t="s">
        <v>15</v>
      </c>
      <c r="B16" s="17" t="s">
        <v>27</v>
      </c>
      <c r="C16" s="7">
        <v>0</v>
      </c>
      <c r="D16" s="2"/>
      <c r="E16" s="8"/>
    </row>
    <row r="17" spans="1:5" ht="22.5" customHeight="1" x14ac:dyDescent="0.25">
      <c r="A17" s="2"/>
      <c r="B17" s="18" t="s">
        <v>3</v>
      </c>
      <c r="C17" s="7"/>
      <c r="D17" s="7"/>
      <c r="E17" s="21">
        <f>C16*0.02</f>
        <v>0</v>
      </c>
    </row>
    <row r="18" spans="1:5" s="12" customFormat="1" ht="62.45" customHeight="1" x14ac:dyDescent="0.3">
      <c r="C18" s="13" t="s">
        <v>22</v>
      </c>
      <c r="D18" s="14"/>
      <c r="E18" s="15">
        <f>SUM(E11:E17)</f>
        <v>0</v>
      </c>
    </row>
    <row r="19" spans="1:5" s="6" customFormat="1" ht="48" customHeight="1" x14ac:dyDescent="0.25">
      <c r="A19" s="38" t="s">
        <v>29</v>
      </c>
      <c r="B19" s="38"/>
      <c r="C19" s="38"/>
      <c r="D19" s="38"/>
      <c r="E19" s="15"/>
    </row>
    <row r="20" spans="1:5" s="6" customFormat="1" ht="17.45" customHeight="1" x14ac:dyDescent="0.3">
      <c r="A20" s="38" t="s">
        <v>30</v>
      </c>
      <c r="B20" s="38"/>
      <c r="C20" s="38"/>
      <c r="D20" s="37"/>
      <c r="E20" s="15"/>
    </row>
    <row r="21" spans="1:5" s="2" customFormat="1" ht="36.6" customHeight="1" x14ac:dyDescent="0.3">
      <c r="A21" s="22" t="s">
        <v>17</v>
      </c>
      <c r="C21" s="24"/>
      <c r="D21" s="25"/>
      <c r="E21" s="26"/>
    </row>
    <row r="22" spans="1:5" s="2" customFormat="1" ht="27.95" customHeight="1" x14ac:dyDescent="0.25">
      <c r="A22" s="23"/>
      <c r="B22" s="10"/>
      <c r="C22" s="24"/>
      <c r="D22" s="25"/>
      <c r="E22" s="26"/>
    </row>
    <row r="23" spans="1:5" s="2" customFormat="1" ht="95.45" customHeight="1" x14ac:dyDescent="0.25">
      <c r="A23" s="16" t="s">
        <v>13</v>
      </c>
      <c r="B23" s="17" t="s">
        <v>16</v>
      </c>
      <c r="C23" s="7">
        <v>0</v>
      </c>
      <c r="E23" s="8"/>
    </row>
    <row r="24" spans="1:5" s="2" customFormat="1" ht="21.6" customHeight="1" x14ac:dyDescent="0.25">
      <c r="B24" s="18" t="s">
        <v>4</v>
      </c>
      <c r="D24" s="19">
        <f>IF(C23&lt;100000.01,C23*0.04,4000)</f>
        <v>0</v>
      </c>
      <c r="E24" s="27"/>
    </row>
    <row r="25" spans="1:5" s="2" customFormat="1" ht="21.6" customHeight="1" x14ac:dyDescent="0.25">
      <c r="B25" s="18" t="s">
        <v>5</v>
      </c>
      <c r="D25" s="19">
        <f>IF(NOT(100000&lt;C23),0,IF((C23-100000)*0.03&lt;9000.01,(C23-100000)*0.03,9000))</f>
        <v>0</v>
      </c>
      <c r="E25" s="27"/>
    </row>
    <row r="26" spans="1:5" s="2" customFormat="1" ht="21.95" customHeight="1" x14ac:dyDescent="0.2">
      <c r="B26" s="18" t="s">
        <v>6</v>
      </c>
      <c r="D26" s="20">
        <f>IF(C23&gt;400000,(C23-400000)*0.02,0)</f>
        <v>0</v>
      </c>
    </row>
    <row r="27" spans="1:5" s="2" customFormat="1" ht="21.95" customHeight="1" x14ac:dyDescent="0.25">
      <c r="B27" s="18"/>
      <c r="D27" s="20"/>
      <c r="E27" s="8">
        <f>SUM(D24:D26)</f>
        <v>0</v>
      </c>
    </row>
    <row r="28" spans="1:5" s="2" customFormat="1" ht="15.95" customHeight="1" x14ac:dyDescent="0.25">
      <c r="B28" s="18"/>
      <c r="C28" s="28"/>
      <c r="E28" s="8"/>
    </row>
    <row r="29" spans="1:5" s="2" customFormat="1" ht="14.45" customHeight="1" x14ac:dyDescent="0.25">
      <c r="A29" s="4" t="s">
        <v>14</v>
      </c>
      <c r="B29" s="29" t="s">
        <v>19</v>
      </c>
      <c r="C29" s="7">
        <v>0</v>
      </c>
      <c r="E29" s="8"/>
    </row>
    <row r="30" spans="1:5" s="2" customFormat="1" ht="21.6" customHeight="1" x14ac:dyDescent="0.25">
      <c r="B30" s="30" t="s">
        <v>20</v>
      </c>
      <c r="E30" s="8">
        <f>C29*0.01</f>
        <v>0</v>
      </c>
    </row>
    <row r="31" spans="1:5" s="2" customFormat="1" ht="21.6" customHeight="1" x14ac:dyDescent="0.25">
      <c r="B31" s="30"/>
      <c r="D31" s="7"/>
      <c r="E31" s="8"/>
    </row>
    <row r="32" spans="1:5" s="2" customFormat="1" ht="30.95" customHeight="1" x14ac:dyDescent="0.25">
      <c r="A32" s="16" t="s">
        <v>15</v>
      </c>
      <c r="B32" s="31" t="s">
        <v>21</v>
      </c>
      <c r="C32" s="28">
        <v>0</v>
      </c>
      <c r="D32" s="7"/>
      <c r="E32" s="8"/>
    </row>
    <row r="33" spans="2:5" s="2" customFormat="1" ht="21.6" customHeight="1" x14ac:dyDescent="0.25">
      <c r="B33" s="32" t="s">
        <v>20</v>
      </c>
      <c r="C33" s="7"/>
      <c r="D33" s="7"/>
      <c r="E33" s="21">
        <f>C32*0.01</f>
        <v>0</v>
      </c>
    </row>
    <row r="34" spans="2:5" s="12" customFormat="1" ht="42.95" customHeight="1" x14ac:dyDescent="0.3">
      <c r="C34" s="13" t="s">
        <v>28</v>
      </c>
      <c r="D34" s="36"/>
      <c r="E34" s="15">
        <f>SUM(E33,E30,E27)</f>
        <v>0</v>
      </c>
    </row>
    <row r="35" spans="2:5" s="2" customFormat="1" ht="45.95" customHeight="1" x14ac:dyDescent="0.25">
      <c r="B35" s="4" t="s">
        <v>8</v>
      </c>
    </row>
    <row r="36" spans="2:5" s="2" customFormat="1" ht="55.5" customHeight="1" x14ac:dyDescent="0.25">
      <c r="B36" s="33" t="s">
        <v>23</v>
      </c>
      <c r="C36" s="2" t="s">
        <v>25</v>
      </c>
    </row>
    <row r="37" spans="2:5" s="2" customFormat="1" ht="18" x14ac:dyDescent="0.25">
      <c r="B37" s="34" t="s">
        <v>7</v>
      </c>
      <c r="C37" s="6" t="s">
        <v>9</v>
      </c>
    </row>
    <row r="38" spans="2:5" s="2" customFormat="1" ht="53.1" customHeight="1" x14ac:dyDescent="0.25">
      <c r="B38" s="35" t="s">
        <v>23</v>
      </c>
      <c r="C38" s="2" t="s">
        <v>24</v>
      </c>
    </row>
    <row r="39" spans="2:5" s="2" customFormat="1" ht="15.75" x14ac:dyDescent="0.25">
      <c r="B39" s="4" t="s">
        <v>10</v>
      </c>
    </row>
  </sheetData>
  <customSheetViews>
    <customSheetView guid="{766ECE85-89BA-4D45-9E68-478F280D29DA}" showPageBreaks="1">
      <selection activeCell="A11" sqref="A11"/>
      <pageMargins left="0.5" right="0.5" top="0.5" bottom="0.5" header="0.5" footer="0.5"/>
      <pageSetup orientation="portrait" horizontalDpi="360" verticalDpi="360" r:id="rId1"/>
      <headerFooter alignWithMargins="0"/>
    </customSheetView>
  </customSheetViews>
  <mergeCells count="4">
    <mergeCell ref="A2:D2"/>
    <mergeCell ref="A3:C3"/>
    <mergeCell ref="A19:D19"/>
    <mergeCell ref="A20:C20"/>
  </mergeCells>
  <phoneticPr fontId="0" type="noConversion"/>
  <pageMargins left="0.5" right="0.5" top="0.5" bottom="0.5" header="0.5" footer="0.5"/>
  <pageSetup orientation="portrait" horizontalDpi="360" verticalDpi="360" r:id="rId2"/>
  <headerFooter alignWithMargins="0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Attorney's Fee</vt:lpstr>
    </vt:vector>
  </TitlesOfParts>
  <Company>Rehm Law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L. Rehm</dc:creator>
  <cp:lastModifiedBy>CourtAdmin</cp:lastModifiedBy>
  <cp:lastPrinted>2014-12-17T15:48:41Z</cp:lastPrinted>
  <dcterms:created xsi:type="dcterms:W3CDTF">2000-06-13T17:57:59Z</dcterms:created>
  <dcterms:modified xsi:type="dcterms:W3CDTF">2019-06-21T12:35:00Z</dcterms:modified>
</cp:coreProperties>
</file>